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Sheet1!$2:$18</definedName>
  </definedNames>
  <calcPr calcId="144525"/>
</workbook>
</file>

<file path=xl/sharedStrings.xml><?xml version="1.0" encoding="utf-8"?>
<sst xmlns="http://schemas.openxmlformats.org/spreadsheetml/2006/main" count="76" uniqueCount="49">
  <si>
    <t>贵州茅台酒厂（集团）红缨子农业科技发展有限公司2023年第二次社会招聘综合成绩表</t>
  </si>
  <si>
    <t>序号</t>
  </si>
  <si>
    <t>姓名</t>
  </si>
  <si>
    <t>身份证号</t>
  </si>
  <si>
    <t>报考岗位</t>
  </si>
  <si>
    <t>笔试成绩</t>
  </si>
  <si>
    <t>面试成绩</t>
  </si>
  <si>
    <t>总成绩</t>
  </si>
  <si>
    <t>排名</t>
  </si>
  <si>
    <t>是否进入资格复审和体检</t>
  </si>
  <si>
    <t>备注</t>
  </si>
  <si>
    <t>苏鹏</t>
  </si>
  <si>
    <t>52022119******2374</t>
  </si>
  <si>
    <t>财务会计</t>
  </si>
  <si>
    <t>是</t>
  </si>
  <si>
    <t>满丹</t>
  </si>
  <si>
    <t>52242319******0429</t>
  </si>
  <si>
    <t>否</t>
  </si>
  <si>
    <t>杨光锡</t>
  </si>
  <si>
    <t>52263519******324X</t>
  </si>
  <si>
    <t>史瑞雪</t>
  </si>
  <si>
    <t>52240119******7627</t>
  </si>
  <si>
    <t>周璨璨</t>
  </si>
  <si>
    <t>52212319******0044</t>
  </si>
  <si>
    <t>聂圣松</t>
  </si>
  <si>
    <t>52020119******0816</t>
  </si>
  <si>
    <t>生产技术员</t>
  </si>
  <si>
    <t>胡中雯</t>
  </si>
  <si>
    <t>52212819******6527</t>
  </si>
  <si>
    <t>黄莘寓</t>
  </si>
  <si>
    <t>52213219******382X</t>
  </si>
  <si>
    <t>赵旭艳</t>
  </si>
  <si>
    <t>52242819******1247</t>
  </si>
  <si>
    <t>赵奕</t>
  </si>
  <si>
    <t>52213019******5225</t>
  </si>
  <si>
    <t>刘英</t>
  </si>
  <si>
    <t>52213019******3249</t>
  </si>
  <si>
    <t>张信贤</t>
  </si>
  <si>
    <t>52242719******263X</t>
  </si>
  <si>
    <t>文秘</t>
  </si>
  <si>
    <t>周敏</t>
  </si>
  <si>
    <t>52213019******5261</t>
  </si>
  <si>
    <t>黄丽芬</t>
  </si>
  <si>
    <t>52222119******4325</t>
  </si>
  <si>
    <t>杨君洁</t>
  </si>
  <si>
    <t>52213019******0028</t>
  </si>
  <si>
    <t>陈亚</t>
  </si>
  <si>
    <t>52240119******9219</t>
  </si>
  <si>
    <t>面试放弃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</si>
</sst>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2" applyNumberFormat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76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zoomScale="90" zoomScaleNormal="90" workbookViewId="0">
      <selection activeCell="Q9" sqref="Q9"/>
    </sheetView>
  </sheetViews>
  <sheetFormatPr defaultColWidth="8.88888888888889" defaultRowHeight="15.6"/>
  <cols>
    <col min="1" max="1" width="8.88888888888889" style="2"/>
    <col min="2" max="2" width="10.7777777777778" style="1" customWidth="1"/>
    <col min="3" max="3" width="24.3333333333333" style="1" customWidth="1"/>
    <col min="4" max="4" width="17.4444444444444" style="3" customWidth="1"/>
    <col min="5" max="5" width="11.2222222222222" style="3" customWidth="1"/>
    <col min="6" max="6" width="11.2222222222222" style="4" customWidth="1"/>
    <col min="7" max="8" width="11.2222222222222" style="3" customWidth="1"/>
    <col min="9" max="9" width="29.5555555555556" style="3" customWidth="1"/>
    <col min="10" max="10" width="11.2222222222222" style="3" customWidth="1"/>
    <col min="11" max="16376" width="8.88888888888889" style="1"/>
    <col min="16377" max="16384" width="8.88888888888889" style="2"/>
  </cols>
  <sheetData>
    <row r="1" ht="60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25" customHeight="1" spans="1:10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</row>
    <row r="3" s="1" customFormat="1" ht="25" customHeight="1" spans="1:10">
      <c r="A3" s="11">
        <v>1</v>
      </c>
      <c r="B3" s="12" t="s">
        <v>11</v>
      </c>
      <c r="C3" s="13" t="s">
        <v>12</v>
      </c>
      <c r="D3" s="14" t="s">
        <v>13</v>
      </c>
      <c r="E3" s="15">
        <v>64.1</v>
      </c>
      <c r="F3" s="15">
        <v>89.4</v>
      </c>
      <c r="G3" s="15">
        <f t="shared" ref="G3:G9" si="0">E3*0.5+F3*0.5</f>
        <v>76.75</v>
      </c>
      <c r="H3" s="16">
        <f>SUMPRODUCT(($D$3:$D$18=D3)*($G$3:$G$18&gt;G3))+1</f>
        <v>1</v>
      </c>
      <c r="I3" s="24" t="s">
        <v>14</v>
      </c>
      <c r="J3" s="11"/>
    </row>
    <row r="4" s="1" customFormat="1" ht="25" customHeight="1" spans="1:10">
      <c r="A4" s="17">
        <v>2</v>
      </c>
      <c r="B4" s="18" t="s">
        <v>15</v>
      </c>
      <c r="C4" s="19" t="s">
        <v>16</v>
      </c>
      <c r="D4" s="20" t="s">
        <v>13</v>
      </c>
      <c r="E4" s="21">
        <v>65.5</v>
      </c>
      <c r="F4" s="21">
        <v>77.4</v>
      </c>
      <c r="G4" s="21">
        <f t="shared" si="0"/>
        <v>71.45</v>
      </c>
      <c r="H4" s="22">
        <f>SUMPRODUCT(($D$3:$D$18=D4)*($G$3:$G$18&gt;G4))+1</f>
        <v>2</v>
      </c>
      <c r="I4" s="25" t="s">
        <v>17</v>
      </c>
      <c r="J4" s="17"/>
    </row>
    <row r="5" s="1" customFormat="1" ht="25" customHeight="1" spans="1:10">
      <c r="A5" s="17">
        <v>3</v>
      </c>
      <c r="B5" s="18" t="s">
        <v>18</v>
      </c>
      <c r="C5" s="19" t="s">
        <v>19</v>
      </c>
      <c r="D5" s="23" t="s">
        <v>13</v>
      </c>
      <c r="E5" s="21">
        <v>66.9</v>
      </c>
      <c r="F5" s="21">
        <v>75.2</v>
      </c>
      <c r="G5" s="21">
        <f t="shared" si="0"/>
        <v>71.05</v>
      </c>
      <c r="H5" s="22">
        <f>SUMPRODUCT(($D$3:$D$18=D5)*($G$3:$G$18&gt;G5))+1</f>
        <v>3</v>
      </c>
      <c r="I5" s="25" t="s">
        <v>17</v>
      </c>
      <c r="J5" s="17"/>
    </row>
    <row r="6" s="1" customFormat="1" ht="25" customHeight="1" spans="1:10">
      <c r="A6" s="17">
        <v>4</v>
      </c>
      <c r="B6" s="18" t="s">
        <v>20</v>
      </c>
      <c r="C6" s="19" t="s">
        <v>21</v>
      </c>
      <c r="D6" s="20" t="s">
        <v>13</v>
      </c>
      <c r="E6" s="21">
        <v>62.2</v>
      </c>
      <c r="F6" s="21">
        <v>78.4</v>
      </c>
      <c r="G6" s="21">
        <f t="shared" si="0"/>
        <v>70.3</v>
      </c>
      <c r="H6" s="22">
        <f>SUMPRODUCT(($D$3:$D$18=D6)*($G$3:$G$18&gt;G6))+1</f>
        <v>4</v>
      </c>
      <c r="I6" s="25" t="s">
        <v>17</v>
      </c>
      <c r="J6" s="17"/>
    </row>
    <row r="7" s="1" customFormat="1" ht="25" customHeight="1" spans="1:10">
      <c r="A7" s="17">
        <v>5</v>
      </c>
      <c r="B7" s="18" t="s">
        <v>22</v>
      </c>
      <c r="C7" s="19" t="s">
        <v>23</v>
      </c>
      <c r="D7" s="20" t="s">
        <v>13</v>
      </c>
      <c r="E7" s="21">
        <v>64.2</v>
      </c>
      <c r="F7" s="21">
        <v>75.8</v>
      </c>
      <c r="G7" s="21">
        <f t="shared" si="0"/>
        <v>70</v>
      </c>
      <c r="H7" s="22">
        <f>SUMPRODUCT(($D$3:$D$18=D7)*($G$3:$G$18&gt;G7))+1</f>
        <v>5</v>
      </c>
      <c r="I7" s="25" t="s">
        <v>17</v>
      </c>
      <c r="J7" s="17"/>
    </row>
    <row r="8" s="1" customFormat="1" ht="25" customHeight="1" spans="1:10">
      <c r="A8" s="11">
        <v>6</v>
      </c>
      <c r="B8" s="12" t="s">
        <v>24</v>
      </c>
      <c r="C8" s="13" t="s">
        <v>25</v>
      </c>
      <c r="D8" s="14" t="s">
        <v>26</v>
      </c>
      <c r="E8" s="15">
        <v>62.8</v>
      </c>
      <c r="F8" s="15">
        <v>86.2</v>
      </c>
      <c r="G8" s="15">
        <f t="shared" si="0"/>
        <v>74.5</v>
      </c>
      <c r="H8" s="16">
        <f>SUMPRODUCT(($D$3:$D$18=D8)*($G$3:$G$18&gt;G8))+1</f>
        <v>1</v>
      </c>
      <c r="I8" s="24" t="s">
        <v>14</v>
      </c>
      <c r="J8" s="11"/>
    </row>
    <row r="9" s="1" customFormat="1" ht="25" customHeight="1" spans="1:10">
      <c r="A9" s="17">
        <v>7</v>
      </c>
      <c r="B9" s="18" t="s">
        <v>27</v>
      </c>
      <c r="C9" s="19" t="s">
        <v>28</v>
      </c>
      <c r="D9" s="20" t="s">
        <v>26</v>
      </c>
      <c r="E9" s="21">
        <v>60.7</v>
      </c>
      <c r="F9" s="21">
        <v>83</v>
      </c>
      <c r="G9" s="21">
        <f t="shared" si="0"/>
        <v>71.85</v>
      </c>
      <c r="H9" s="22">
        <f>SUMPRODUCT(($D$3:$D$18=D9)*($G$3:$G$18&gt;G9))+1</f>
        <v>2</v>
      </c>
      <c r="I9" s="25" t="s">
        <v>17</v>
      </c>
      <c r="J9" s="17"/>
    </row>
    <row r="10" s="1" customFormat="1" ht="25" customHeight="1" spans="1:10">
      <c r="A10" s="17">
        <v>8</v>
      </c>
      <c r="B10" s="18" t="s">
        <v>29</v>
      </c>
      <c r="C10" s="19" t="s">
        <v>30</v>
      </c>
      <c r="D10" s="20" t="s">
        <v>26</v>
      </c>
      <c r="E10" s="21">
        <v>62.7</v>
      </c>
      <c r="F10" s="21">
        <v>80.8</v>
      </c>
      <c r="G10" s="21">
        <f t="shared" ref="G10:G18" si="1">E10*0.5+F10*0.5</f>
        <v>71.75</v>
      </c>
      <c r="H10" s="22">
        <f>SUMPRODUCT(($D$3:$D$18=D10)*($G$3:$G$18&gt;G10))+1</f>
        <v>3</v>
      </c>
      <c r="I10" s="25" t="s">
        <v>17</v>
      </c>
      <c r="J10" s="17"/>
    </row>
    <row r="11" s="1" customFormat="1" ht="25" customHeight="1" spans="1:10">
      <c r="A11" s="17">
        <v>9</v>
      </c>
      <c r="B11" s="18" t="s">
        <v>31</v>
      </c>
      <c r="C11" s="19" t="s">
        <v>32</v>
      </c>
      <c r="D11" s="20" t="s">
        <v>26</v>
      </c>
      <c r="E11" s="21">
        <v>60.8</v>
      </c>
      <c r="F11" s="21">
        <v>78.4</v>
      </c>
      <c r="G11" s="21">
        <f t="shared" si="1"/>
        <v>69.6</v>
      </c>
      <c r="H11" s="22">
        <f>SUMPRODUCT(($D$3:$D$18=D11)*($G$3:$G$18&gt;G11))+1</f>
        <v>4</v>
      </c>
      <c r="I11" s="25" t="s">
        <v>17</v>
      </c>
      <c r="J11" s="17"/>
    </row>
    <row r="12" s="1" customFormat="1" ht="25" customHeight="1" spans="1:10">
      <c r="A12" s="17">
        <v>10</v>
      </c>
      <c r="B12" s="18" t="s">
        <v>33</v>
      </c>
      <c r="C12" s="19" t="s">
        <v>34</v>
      </c>
      <c r="D12" s="20" t="s">
        <v>26</v>
      </c>
      <c r="E12" s="21">
        <v>60.8</v>
      </c>
      <c r="F12" s="21">
        <v>77.8</v>
      </c>
      <c r="G12" s="21">
        <f t="shared" si="1"/>
        <v>69.3</v>
      </c>
      <c r="H12" s="22">
        <f>SUMPRODUCT(($D$3:$D$18=D12)*($G$3:$G$18&gt;G12))+1</f>
        <v>5</v>
      </c>
      <c r="I12" s="25" t="s">
        <v>17</v>
      </c>
      <c r="J12" s="17"/>
    </row>
    <row r="13" s="1" customFormat="1" ht="25" customHeight="1" spans="1:10">
      <c r="A13" s="17">
        <v>11</v>
      </c>
      <c r="B13" s="18" t="s">
        <v>35</v>
      </c>
      <c r="C13" s="19" t="s">
        <v>36</v>
      </c>
      <c r="D13" s="20" t="s">
        <v>26</v>
      </c>
      <c r="E13" s="21">
        <v>60.7</v>
      </c>
      <c r="F13" s="21">
        <v>75.4</v>
      </c>
      <c r="G13" s="21">
        <f t="shared" si="1"/>
        <v>68.05</v>
      </c>
      <c r="H13" s="22">
        <f>SUMPRODUCT(($D$3:$D$18=D13)*($G$3:$G$18&gt;G13))+1</f>
        <v>6</v>
      </c>
      <c r="I13" s="25" t="s">
        <v>17</v>
      </c>
      <c r="J13" s="17"/>
    </row>
    <row r="14" s="1" customFormat="1" ht="25" customHeight="1" spans="1:10">
      <c r="A14" s="11">
        <v>12</v>
      </c>
      <c r="B14" s="12" t="s">
        <v>37</v>
      </c>
      <c r="C14" s="13" t="s">
        <v>38</v>
      </c>
      <c r="D14" s="14" t="s">
        <v>39</v>
      </c>
      <c r="E14" s="15">
        <v>52.5</v>
      </c>
      <c r="F14" s="15">
        <v>83</v>
      </c>
      <c r="G14" s="15">
        <f t="shared" si="1"/>
        <v>67.75</v>
      </c>
      <c r="H14" s="16">
        <f>SUMPRODUCT(($D$3:$D$18=D14)*($G$3:$G$18&gt;G14))+1</f>
        <v>1</v>
      </c>
      <c r="I14" s="24" t="s">
        <v>14</v>
      </c>
      <c r="J14" s="11"/>
    </row>
    <row r="15" s="1" customFormat="1" ht="25" customHeight="1" spans="1:10">
      <c r="A15" s="17">
        <v>13</v>
      </c>
      <c r="B15" s="18" t="s">
        <v>40</v>
      </c>
      <c r="C15" s="19" t="s">
        <v>41</v>
      </c>
      <c r="D15" s="20" t="s">
        <v>39</v>
      </c>
      <c r="E15" s="21">
        <v>56.1</v>
      </c>
      <c r="F15" s="21">
        <v>77.6</v>
      </c>
      <c r="G15" s="21">
        <f t="shared" si="1"/>
        <v>66.85</v>
      </c>
      <c r="H15" s="22">
        <f>SUMPRODUCT(($D$3:$D$18=D15)*($G$3:$G$18&gt;G15))+1</f>
        <v>2</v>
      </c>
      <c r="I15" s="25" t="s">
        <v>17</v>
      </c>
      <c r="J15" s="17"/>
    </row>
    <row r="16" s="1" customFormat="1" ht="25" customHeight="1" spans="1:10">
      <c r="A16" s="17">
        <v>14</v>
      </c>
      <c r="B16" s="18" t="s">
        <v>42</v>
      </c>
      <c r="C16" s="19" t="s">
        <v>43</v>
      </c>
      <c r="D16" s="20" t="s">
        <v>39</v>
      </c>
      <c r="E16" s="21">
        <v>46.5</v>
      </c>
      <c r="F16" s="21">
        <v>80</v>
      </c>
      <c r="G16" s="21">
        <f t="shared" si="1"/>
        <v>63.25</v>
      </c>
      <c r="H16" s="22">
        <f>SUMPRODUCT(($D$3:$D$18=D16)*($G$3:$G$18&gt;G16))+1</f>
        <v>3</v>
      </c>
      <c r="I16" s="25" t="s">
        <v>17</v>
      </c>
      <c r="J16" s="17"/>
    </row>
    <row r="17" s="1" customFormat="1" ht="25" customHeight="1" spans="1:10">
      <c r="A17" s="17">
        <v>15</v>
      </c>
      <c r="B17" s="18" t="s">
        <v>44</v>
      </c>
      <c r="C17" s="19" t="s">
        <v>45</v>
      </c>
      <c r="D17" s="20" t="s">
        <v>39</v>
      </c>
      <c r="E17" s="21">
        <v>43</v>
      </c>
      <c r="F17" s="21">
        <v>74.4</v>
      </c>
      <c r="G17" s="21">
        <f t="shared" si="1"/>
        <v>58.7</v>
      </c>
      <c r="H17" s="22">
        <f>SUMPRODUCT(($D$3:$D$18=D17)*($G$3:$G$18&gt;G17))+1</f>
        <v>4</v>
      </c>
      <c r="I17" s="25" t="s">
        <v>17</v>
      </c>
      <c r="J17" s="17"/>
    </row>
    <row r="18" s="1" customFormat="1" ht="25" customHeight="1" spans="1:10">
      <c r="A18" s="17">
        <v>16</v>
      </c>
      <c r="B18" s="18" t="s">
        <v>46</v>
      </c>
      <c r="C18" s="19" t="s">
        <v>47</v>
      </c>
      <c r="D18" s="20" t="s">
        <v>39</v>
      </c>
      <c r="E18" s="21">
        <v>43.2</v>
      </c>
      <c r="F18" s="21">
        <v>0</v>
      </c>
      <c r="G18" s="21">
        <f t="shared" si="1"/>
        <v>21.6</v>
      </c>
      <c r="H18" s="22">
        <f>SUMPRODUCT(($D$3:$D$18=D18)*($G$3:$G$18&gt;G18))+1</f>
        <v>5</v>
      </c>
      <c r="I18" s="25" t="s">
        <v>17</v>
      </c>
      <c r="J18" s="26" t="s">
        <v>48</v>
      </c>
    </row>
  </sheetData>
  <sortState ref="A3:L18">
    <sortCondition ref="D3"/>
  </sortState>
  <mergeCells count="1">
    <mergeCell ref="A1:J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赖赖赖作鹏</dc:creator>
  <cp:lastModifiedBy>猫儿</cp:lastModifiedBy>
  <dcterms:created xsi:type="dcterms:W3CDTF">2023-09-23T01:55:00Z</dcterms:created>
  <dcterms:modified xsi:type="dcterms:W3CDTF">2023-09-26T06:36:38Z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CD9543D6163648B9B4C2E0DC2ABF07E2_11</vt:lpwstr>
  </property>
  <property fmtid="{D5CDD505-2E9C-101B-9397-08002B2CF9AE}" pid="3" name="KSOProductBuildVer">
    <vt:lpwstr>2052-12.1.0.15712</vt:lpwstr>
  </property>
</Properties>
</file>